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<sst xmlns="http://schemas.openxmlformats.org/spreadsheetml/2006/main" count="71" uniqueCount="71">
  <si>
    <t xml:space="preserve"/>
  </si>
  <si>
    <t xml:space="preserve">QAF021</t>
  </si>
  <si>
    <t xml:space="preserve">m</t>
  </si>
  <si>
    <t xml:space="preserve">Trobada de coberta plana transitable, no ventilada amb parament vertical. Impermeabilització amb làmines de poliolefines.</t>
  </si>
  <si>
    <r>
      <rPr>
        <sz val="8.25"/>
        <color rgb="FF000000"/>
        <rFont val="Arial"/>
        <family val="2"/>
      </rPr>
      <t xml:space="preserve">Trobada de coberta plana transitable, no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formada per: banda de terminació realitzada amb làmina impermeabilitzant flexible de polietilè amb ambdues cares revestides de fibres de polipropilè no teixides, codi de comanda RD00005, SB Lámina "SB SYSTEMS", de 0,52 mm d'espessor i 330 g/m², subministrada en rotllos de 5 m de longitud i 1 m d'amplada, de 50 cm d'amplada, fixada a la impermeabilització contínua de la coberta, amb morter cimentós impermeabilitzant flexible bicomponent, de color gris, acabat amb un revestiment d'entornpeus de gres rústic, de 7 cm, 3 €/m col·locats amb junt obert (separació entre 3 i 15 mm), en capa fina amb adhesiu cimentós d'enduriment normal, C1 sense cap característica addicional, color gris i rejuntats con morter de junts cimentós millorat, amb absorció d'aigua reduïda i resistència elevada a l'abrasió tipus CG 2 W A, color blanc, per junts de 2 a 15 mm. Inclús complements de reforç en tractament de punts singulars mitjançant l'ús de peces especials per a la resolució d'angles interns i externs.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</si>
  <si>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</si>
  <si>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</si>
  <si>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</si>
  <si>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</si>
  <si>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</si>
  <si>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</si>
  <si>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</si>
  <si>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mt09bmr220a</t>
  </si>
  <si>
    <t xml:space="preserve">kg</t>
  </si>
  <si>
    <t xml:space="preserve">Morter cimentós impermeabilitzant flexible bicomponent, de color gris, amb resistència als sulfats, a les gelades i a la intempèrie i apte per estar en contacte amb aigua potable, segons UNE-EN 1504-2, Euroclasse F de reacció al foc, segons UNE-EN 13501-1, per a aplicar en interiors i exteriors.</t>
  </si>
  <si>
    <t xml:space="preserve">mt15sbs010a</t>
  </si>
  <si>
    <t xml:space="preserve">m²</t>
  </si>
  <si>
    <t xml:space="preserve">Làmina impermeabilitzant flexible de polietilè amb ambdues cares revestides de fibres de polipropilè no teixides, codi de comanda RD00005, SB Lámina "SB SYSTEMS", de 0,52 mm d'espessor i 330 g/m², subministrada en rotllos de 5 m de longitud i 1 m d'amplada, segons UNE-EN 13956.</t>
  </si>
  <si>
    <t xml:space="preserve">mt08aaa010a</t>
  </si>
  <si>
    <t xml:space="preserve">m³</t>
  </si>
  <si>
    <t xml:space="preserve">Aigua.</t>
  </si>
  <si>
    <t xml:space="preserve">mt09mif010ba</t>
  </si>
  <si>
    <t xml:space="preserve">t</t>
  </si>
  <si>
    <t xml:space="preserve">Morter industrial per a obra de paleta, de ciment, color gris, categoria M-2,5 (resistència a compressió 2,5 N/mm²), subministrat en sacs, segons UNE-EN 998-2.</t>
  </si>
  <si>
    <t xml:space="preserve">mt09mcr021g</t>
  </si>
  <si>
    <t xml:space="preserve">kg</t>
  </si>
  <si>
    <t xml:space="preserve">Adhesiu cimentós d'enduriment normal, C1, segons UNE-EN 12004, color gris.</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</si>
  <si>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</si>
  <si>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</si>
  <si>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</si>
  <si>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</si>
  <si>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</si>
  <si>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</si>
  <si>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</si>
  <si>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</si>
  <si>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</si>
  <si>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</si>
  <si>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</si>
  <si>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</si>
  <si>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</si>
  <si>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</si>
  <si>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</si>
  <si>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</si>
  <si>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</si>
  <si>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</si>
  <si>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</si>
  <si>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</si>
  <si>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</si>
  <si>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</si>
  <si>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</si>
  <si>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</si>
  <si>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7,28€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</si>
  <si>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</si>
  <si>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</si>
  <si>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</si>
  <si>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</si>
  <si>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</si>
  <si>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</si>
  <si>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</si>
  <si>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</si>
  <si>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t xml:space="preserve">EN  13956:2012</t>
  </si>
  <si>
    <t xml:space="preserve">1/2+/3/4</t>
  </si>
  <si>
    <t xml:space="preserve">Láminas flexibles para impermeabilización. Láminas plásticas y de caucho para impermeabilización de cubiertas. Definiciones y características.</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</si>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</sst>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6.63" customWidth="1"/>
    <col min="5" max="5" width="73.10" customWidth="1"/>
    <col min="6" max="6" width="2.04" customWidth="1"/>
    <col min="7" max="7" width="9.69" customWidth="1"/>
    <col min="8" max="8" width="3.57" customWidth="1"/>
    <col min="9" max="9" width="9.69" customWidth="1"/>
    <col min="10" max="10" width="1.02" customWidth="1"/>
    <col min="11" max="11" width="7.99"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08.00" thickBot="1" customHeight="1">
      <c r="A5" s="5" t="s">
        <v>4</v>
      </c>
      <c r="B5" s="5"/>
      <c r="C5" s="5"/>
      <c r="D5" s="5"/>
      <c r="E5" s="5"/>
      <c r="F5" s="5"/>
      <c r="G5" s="5"/>
      <c r="H5" s="5"/>
      <c r="I5" s="5"/>
      <c r="J5" s="5"/>
      <c r="K5" s="5"/>
    </row>
    <row r="8" spans="1:11" ht="24.00" thickBot="1" customHeight="1">
      <c r="A8" s="6" t="s">
        <v>5</v>
      </c>
      <c r="B8" s="6"/>
      <c r="C8" s="6"/>
      <c r="D8" s="6" t="s">
        <v>6</v>
      </c>
      <c r="E8" s="6" t="s">
        <v>7</v>
      </c>
      <c r="F8" s="6"/>
      <c r="G8" s="7" t="s">
        <v>8</v>
      </c>
      <c r="H8" s="7"/>
      <c r="I8" s="7" t="s">
        <v>9</v>
      </c>
      <c r="J8" s="7"/>
      <c r="K8" s="7" t="s">
        <v>10</v>
      </c>
    </row>
    <row r="9" spans="1:11" ht="13.50" thickBot="1" customHeight="1">
      <c r="A9" s="8">
        <v>1</v>
      </c>
      <c r="B9" s="8"/>
      <c r="C9" s="8"/>
      <c r="D9" s="8"/>
      <c r="E9" s="9" t="s">
        <v>11</v>
      </c>
      <c r="F9" s="9"/>
      <c r="G9" s="9"/>
      <c r="H9" s="9"/>
      <c r="I9" s="8"/>
      <c r="J9" s="8"/>
      <c r="K9" s="8"/>
    </row>
    <row r="10" spans="1:11" ht="45.00" thickBot="1" customHeight="1">
      <c r="A10" s="1" t="s">
        <v>12</v>
      </c>
      <c r="B10" s="1"/>
      <c r="C10" s="1"/>
      <c r="D10" s="10" t="s">
        <v>13</v>
      </c>
      <c r="E10" s="1" t="s">
        <v>14</v>
      </c>
      <c r="F10" s="1"/>
      <c r="G10" s="11">
        <v>0.075</v>
      </c>
      <c r="H10" s="11"/>
      <c r="I10" s="12">
        <v>0.81</v>
      </c>
      <c r="J10" s="12"/>
      <c r="K10" s="12">
        <f ca="1">ROUND(INDIRECT(ADDRESS(ROW()+(0), COLUMN()+(-4), 1))*INDIRECT(ADDRESS(ROW()+(0), COLUMN()+(-2), 1)), 2)</f>
        <v>0.06</v>
      </c>
    </row>
    <row r="11" spans="1:11" ht="45.00" thickBot="1" customHeight="1">
      <c r="A11" s="1" t="s">
        <v>15</v>
      </c>
      <c r="B11" s="1"/>
      <c r="C11" s="1"/>
      <c r="D11" s="10" t="s">
        <v>16</v>
      </c>
      <c r="E11" s="1" t="s">
        <v>17</v>
      </c>
      <c r="F11" s="1"/>
      <c r="G11" s="11">
        <v>0.6</v>
      </c>
      <c r="H11" s="11"/>
      <c r="I11" s="12">
        <v>8.8</v>
      </c>
      <c r="J11" s="12"/>
      <c r="K11" s="12">
        <f ca="1">ROUND(INDIRECT(ADDRESS(ROW()+(0), COLUMN()+(-4), 1))*INDIRECT(ADDRESS(ROW()+(0), COLUMN()+(-2), 1)), 2)</f>
        <v>5.28</v>
      </c>
    </row>
    <row r="12" spans="1:11" ht="13.50" thickBot="1" customHeight="1">
      <c r="A12" s="1" t="s">
        <v>18</v>
      </c>
      <c r="B12" s="1"/>
      <c r="C12" s="1"/>
      <c r="D12" s="10" t="s">
        <v>19</v>
      </c>
      <c r="E12" s="1" t="s">
        <v>20</v>
      </c>
      <c r="F12" s="1"/>
      <c r="G12" s="11">
        <v>0.006</v>
      </c>
      <c r="H12" s="11"/>
      <c r="I12" s="12">
        <v>1.5</v>
      </c>
      <c r="J12" s="12"/>
      <c r="K12" s="12">
        <f ca="1">ROUND(INDIRECT(ADDRESS(ROW()+(0), COLUMN()+(-4), 1))*INDIRECT(ADDRESS(ROW()+(0), COLUMN()+(-2), 1)), 2)</f>
        <v>0.01</v>
      </c>
    </row>
    <row r="13" spans="1:11" ht="24.00" thickBot="1" customHeight="1">
      <c r="A13" s="1" t="s">
        <v>21</v>
      </c>
      <c r="B13" s="1"/>
      <c r="C13" s="1"/>
      <c r="D13" s="10" t="s">
        <v>22</v>
      </c>
      <c r="E13" s="1" t="s">
        <v>23</v>
      </c>
      <c r="F13" s="1"/>
      <c r="G13" s="11">
        <v>0.022</v>
      </c>
      <c r="H13" s="11"/>
      <c r="I13" s="12">
        <v>49.61</v>
      </c>
      <c r="J13" s="12"/>
      <c r="K13" s="12">
        <f ca="1">ROUND(INDIRECT(ADDRESS(ROW()+(0), COLUMN()+(-4), 1))*INDIRECT(ADDRESS(ROW()+(0), COLUMN()+(-2), 1)), 2)</f>
        <v>1.09</v>
      </c>
    </row>
    <row r="14" spans="1:11" ht="13.50" thickBot="1" customHeight="1">
      <c r="A14" s="1" t="s">
        <v>24</v>
      </c>
      <c r="B14" s="1"/>
      <c r="C14" s="1"/>
      <c r="D14" s="10" t="s">
        <v>25</v>
      </c>
      <c r="E14" s="1" t="s">
        <v>26</v>
      </c>
      <c r="F14" s="1"/>
      <c r="G14" s="11">
        <v>0.24</v>
      </c>
      <c r="H14" s="11"/>
      <c r="I14" s="12">
        <v>0.35</v>
      </c>
      <c r="J14" s="12"/>
      <c r="K14" s="12">
        <f ca="1">ROUND(INDIRECT(ADDRESS(ROW()+(0), COLUMN()+(-4), 1))*INDIRECT(ADDRESS(ROW()+(0), COLUMN()+(-2), 1)), 2)</f>
        <v>0.08</v>
      </c>
    </row>
    <row r="15" spans="1:11" ht="13.50" thickBot="1" customHeight="1">
      <c r="A15" s="1" t="s">
        <v>27</v>
      </c>
      <c r="B15" s="1"/>
      <c r="C15" s="1"/>
      <c r="D15" s="10" t="s">
        <v>28</v>
      </c>
      <c r="E15" s="1" t="s">
        <v>29</v>
      </c>
      <c r="F15" s="1"/>
      <c r="G15" s="11">
        <v>1.05</v>
      </c>
      <c r="H15" s="11"/>
      <c r="I15" s="12">
        <v>3</v>
      </c>
      <c r="J15" s="12"/>
      <c r="K15" s="12">
        <f ca="1">ROUND(INDIRECT(ADDRESS(ROW()+(0), COLUMN()+(-4), 1))*INDIRECT(ADDRESS(ROW()+(0), COLUMN()+(-2), 1)), 2)</f>
        <v>3.15</v>
      </c>
    </row>
    <row r="16" spans="1:11" ht="66.00" thickBot="1" customHeight="1">
      <c r="A16" s="1" t="s">
        <v>30</v>
      </c>
      <c r="B16" s="1"/>
      <c r="C16" s="1"/>
      <c r="D16" s="10" t="s">
        <v>31</v>
      </c>
      <c r="E16" s="1" t="s">
        <v>32</v>
      </c>
      <c r="F16" s="1"/>
      <c r="G16" s="13">
        <v>0.01</v>
      </c>
      <c r="H16" s="13"/>
      <c r="I16" s="14">
        <v>1.46</v>
      </c>
      <c r="J16" s="14"/>
      <c r="K16" s="14">
        <f ca="1">ROUND(INDIRECT(ADDRESS(ROW()+(0), COLUMN()+(-4), 1))*INDIRECT(ADDRESS(ROW()+(0), COLUMN()+(-2), 1)), 2)</f>
        <v>0.01</v>
      </c>
    </row>
    <row r="17" spans="1:11" ht="13.50" thickBot="1" customHeight="1">
      <c r="A17" s="15"/>
      <c r="B17" s="15"/>
      <c r="C17" s="15"/>
      <c r="D17" s="15"/>
      <c r="E17" s="15"/>
      <c r="F17" s="15"/>
      <c r="G17" s="9" t="s">
        <v>33</v>
      </c>
      <c r="H17" s="9"/>
      <c r="I17" s="9"/>
      <c r="J17" s="9"/>
      <c r="K17" s="17">
        <f ca="1">ROUND(SUM(INDIRECT(ADDRESS(ROW()+(-1), COLUMN()+(0), 1)),INDIRECT(ADDRESS(ROW()+(-2), COLUMN()+(0), 1)),INDIRECT(ADDRESS(ROW()+(-3), COLUMN()+(0), 1)),INDIRECT(ADDRESS(ROW()+(-4), COLUMN()+(0), 1)),INDIRECT(ADDRESS(ROW()+(-5), COLUMN()+(0), 1)),INDIRECT(ADDRESS(ROW()+(-6), COLUMN()+(0), 1)),INDIRECT(ADDRESS(ROW()+(-7), COLUMN()+(0), 1))), 2)</f>
        <v>9.68</v>
      </c>
    </row>
    <row r="18" spans="1:11" ht="13.50" thickBot="1" customHeight="1">
      <c r="A18" s="15">
        <v>2</v>
      </c>
      <c r="B18" s="15"/>
      <c r="C18" s="15"/>
      <c r="D18" s="15"/>
      <c r="E18" s="18" t="s">
        <v>34</v>
      </c>
      <c r="F18" s="18"/>
      <c r="G18" s="18"/>
      <c r="H18" s="18"/>
      <c r="I18" s="15"/>
      <c r="J18" s="15"/>
      <c r="K18" s="15"/>
    </row>
    <row r="19" spans="1:11" ht="13.50" thickBot="1" customHeight="1">
      <c r="A19" s="1" t="s">
        <v>35</v>
      </c>
      <c r="B19" s="1"/>
      <c r="C19" s="1"/>
      <c r="D19" s="10" t="s">
        <v>36</v>
      </c>
      <c r="E19" s="1" t="s">
        <v>37</v>
      </c>
      <c r="F19" s="1"/>
      <c r="G19" s="11">
        <v>0.131</v>
      </c>
      <c r="H19" s="11"/>
      <c r="I19" s="12">
        <v>28.42</v>
      </c>
      <c r="J19" s="12"/>
      <c r="K19" s="12">
        <f ca="1">ROUND(INDIRECT(ADDRESS(ROW()+(0), COLUMN()+(-4), 1))*INDIRECT(ADDRESS(ROW()+(0), COLUMN()+(-2), 1)), 2)</f>
        <v>3.72</v>
      </c>
    </row>
    <row r="20" spans="1:11" ht="13.50" thickBot="1" customHeight="1">
      <c r="A20" s="1" t="s">
        <v>38</v>
      </c>
      <c r="B20" s="1"/>
      <c r="C20" s="1"/>
      <c r="D20" s="10" t="s">
        <v>39</v>
      </c>
      <c r="E20" s="1" t="s">
        <v>40</v>
      </c>
      <c r="F20" s="1"/>
      <c r="G20" s="11">
        <v>0.131</v>
      </c>
      <c r="H20" s="11"/>
      <c r="I20" s="12">
        <v>25.28</v>
      </c>
      <c r="J20" s="12"/>
      <c r="K20" s="12">
        <f ca="1">ROUND(INDIRECT(ADDRESS(ROW()+(0), COLUMN()+(-4), 1))*INDIRECT(ADDRESS(ROW()+(0), COLUMN()+(-2), 1)), 2)</f>
        <v>3.31</v>
      </c>
    </row>
    <row r="21" spans="1:11" ht="13.50" thickBot="1" customHeight="1">
      <c r="A21" s="1" t="s">
        <v>41</v>
      </c>
      <c r="B21" s="1"/>
      <c r="C21" s="1"/>
      <c r="D21" s="10" t="s">
        <v>42</v>
      </c>
      <c r="E21" s="1" t="s">
        <v>43</v>
      </c>
      <c r="F21" s="1"/>
      <c r="G21" s="11">
        <v>0.078</v>
      </c>
      <c r="H21" s="11"/>
      <c r="I21" s="12">
        <v>23.81</v>
      </c>
      <c r="J21" s="12"/>
      <c r="K21" s="12">
        <f ca="1">ROUND(INDIRECT(ADDRESS(ROW()+(0), COLUMN()+(-4), 1))*INDIRECT(ADDRESS(ROW()+(0), COLUMN()+(-2), 1)), 2)</f>
        <v>1.86</v>
      </c>
    </row>
    <row r="22" spans="1:11" ht="13.50" thickBot="1" customHeight="1">
      <c r="A22" s="1" t="s">
        <v>44</v>
      </c>
      <c r="B22" s="1"/>
      <c r="C22" s="1"/>
      <c r="D22" s="10" t="s">
        <v>45</v>
      </c>
      <c r="E22" s="1" t="s">
        <v>46</v>
      </c>
      <c r="F22" s="1"/>
      <c r="G22" s="13">
        <v>0.243</v>
      </c>
      <c r="H22" s="13"/>
      <c r="I22" s="14">
        <v>28.42</v>
      </c>
      <c r="J22" s="14"/>
      <c r="K22" s="14">
        <f ca="1">ROUND(INDIRECT(ADDRESS(ROW()+(0), COLUMN()+(-4), 1))*INDIRECT(ADDRESS(ROW()+(0), COLUMN()+(-2), 1)), 2)</f>
        <v>6.91</v>
      </c>
    </row>
    <row r="23" spans="1:11" ht="13.50" thickBot="1" customHeight="1">
      <c r="A23" s="15"/>
      <c r="B23" s="15"/>
      <c r="C23" s="15"/>
      <c r="D23" s="15"/>
      <c r="E23" s="15"/>
      <c r="F23" s="15"/>
      <c r="G23" s="9" t="s">
        <v>47</v>
      </c>
      <c r="H23" s="9"/>
      <c r="I23" s="9"/>
      <c r="J23" s="9"/>
      <c r="K23" s="17">
        <f ca="1">ROUND(SUM(INDIRECT(ADDRESS(ROW()+(-1), COLUMN()+(0), 1)),INDIRECT(ADDRESS(ROW()+(-2), COLUMN()+(0), 1)),INDIRECT(ADDRESS(ROW()+(-3), COLUMN()+(0), 1)),INDIRECT(ADDRESS(ROW()+(-4), COLUMN()+(0), 1))), 2)</f>
        <v>15.8</v>
      </c>
    </row>
    <row r="24" spans="1:11" ht="13.50" thickBot="1" customHeight="1">
      <c r="A24" s="15">
        <v>3</v>
      </c>
      <c r="B24" s="15"/>
      <c r="C24" s="15"/>
      <c r="D24" s="15"/>
      <c r="E24" s="18" t="s">
        <v>48</v>
      </c>
      <c r="F24" s="18"/>
      <c r="G24" s="18"/>
      <c r="H24" s="18"/>
      <c r="I24" s="15"/>
      <c r="J24" s="15"/>
      <c r="K24" s="15"/>
    </row>
    <row r="25" spans="1:11" ht="13.50" thickBot="1" customHeight="1">
      <c r="A25" s="19"/>
      <c r="B25" s="19"/>
      <c r="C25" s="19"/>
      <c r="D25" s="20" t="s">
        <v>49</v>
      </c>
      <c r="E25" s="19" t="s">
        <v>50</v>
      </c>
      <c r="F25" s="19"/>
      <c r="G25" s="13">
        <v>2</v>
      </c>
      <c r="H25" s="13"/>
      <c r="I25" s="14">
        <f ca="1">ROUND(SUM(INDIRECT(ADDRESS(ROW()+(-2), COLUMN()+(2), 1)),INDIRECT(ADDRESS(ROW()+(-8), COLUMN()+(2), 1))), 2)</f>
        <v>25.48</v>
      </c>
      <c r="J25" s="14"/>
      <c r="K25" s="14">
        <f ca="1">ROUND(INDIRECT(ADDRESS(ROW()+(0), COLUMN()+(-4), 1))*INDIRECT(ADDRESS(ROW()+(0), COLUMN()+(-2), 1))/100, 2)</f>
        <v>0.51</v>
      </c>
    </row>
    <row r="26" spans="1:11" ht="13.50" thickBot="1" customHeight="1">
      <c r="A26" s="21" t="s">
        <v>51</v>
      </c>
      <c r="B26" s="21"/>
      <c r="C26" s="21"/>
      <c r="D26" s="22"/>
      <c r="E26" s="23"/>
      <c r="F26" s="23"/>
      <c r="G26" s="24" t="s">
        <v>52</v>
      </c>
      <c r="H26" s="24"/>
      <c r="I26" s="25"/>
      <c r="J26" s="25"/>
      <c r="K26" s="26">
        <f ca="1">ROUND(SUM(INDIRECT(ADDRESS(ROW()+(-1), COLUMN()+(0), 1)),INDIRECT(ADDRESS(ROW()+(-3), COLUMN()+(0), 1)),INDIRECT(ADDRESS(ROW()+(-9), COLUMN()+(0), 1))), 2)</f>
        <v>25.99</v>
      </c>
    </row>
    <row r="29" spans="1:11" ht="13.50" thickBot="1" customHeight="1">
      <c r="A29" s="27" t="s">
        <v>53</v>
      </c>
      <c r="B29" s="27"/>
      <c r="C29" s="27"/>
      <c r="D29" s="27"/>
      <c r="E29" s="27"/>
      <c r="F29" s="27" t="s">
        <v>54</v>
      </c>
      <c r="G29" s="27"/>
      <c r="H29" s="27" t="s">
        <v>55</v>
      </c>
      <c r="I29" s="27"/>
      <c r="J29" s="27" t="s">
        <v>56</v>
      </c>
      <c r="K29" s="27"/>
    </row>
    <row r="30" spans="1:11" ht="13.50" thickBot="1" customHeight="1">
      <c r="A30" s="28" t="s">
        <v>57</v>
      </c>
      <c r="B30" s="28"/>
      <c r="C30" s="28"/>
      <c r="D30" s="28"/>
      <c r="E30" s="28"/>
      <c r="F30" s="29">
        <v>192005</v>
      </c>
      <c r="G30" s="29"/>
      <c r="H30" s="29">
        <v>112009</v>
      </c>
      <c r="I30" s="29"/>
      <c r="J30" s="29" t="s">
        <v>58</v>
      </c>
      <c r="K30" s="29"/>
    </row>
    <row r="31" spans="1:11" ht="24.00" thickBot="1" customHeight="1">
      <c r="A31" s="30" t="s">
        <v>59</v>
      </c>
      <c r="B31" s="30"/>
      <c r="C31" s="30"/>
      <c r="D31" s="30"/>
      <c r="E31" s="30"/>
      <c r="F31" s="31"/>
      <c r="G31" s="31"/>
      <c r="H31" s="31"/>
      <c r="I31" s="31"/>
      <c r="J31" s="31"/>
      <c r="K31" s="31"/>
    </row>
    <row r="32" spans="1:11" ht="13.50" thickBot="1" customHeight="1">
      <c r="A32" s="28" t="s">
        <v>60</v>
      </c>
      <c r="B32" s="28"/>
      <c r="C32" s="28"/>
      <c r="D32" s="28"/>
      <c r="E32" s="28"/>
      <c r="F32" s="29">
        <v>1.10201e+006</v>
      </c>
      <c r="G32" s="29"/>
      <c r="H32" s="29">
        <v>1.10201e+006</v>
      </c>
      <c r="I32" s="29"/>
      <c r="J32" s="29" t="s">
        <v>61</v>
      </c>
      <c r="K32" s="29"/>
    </row>
    <row r="33" spans="1:11" ht="24.00" thickBot="1" customHeight="1">
      <c r="A33" s="30" t="s">
        <v>62</v>
      </c>
      <c r="B33" s="30"/>
      <c r="C33" s="30"/>
      <c r="D33" s="30"/>
      <c r="E33" s="30"/>
      <c r="F33" s="31"/>
      <c r="G33" s="31"/>
      <c r="H33" s="31"/>
      <c r="I33" s="31"/>
      <c r="J33" s="31"/>
      <c r="K33" s="31"/>
    </row>
    <row r="34" spans="1:11" ht="13.50" thickBot="1" customHeight="1">
      <c r="A34" s="28" t="s">
        <v>63</v>
      </c>
      <c r="B34" s="28"/>
      <c r="C34" s="28"/>
      <c r="D34" s="28"/>
      <c r="E34" s="28"/>
      <c r="F34" s="29">
        <v>1.18202e+006</v>
      </c>
      <c r="G34" s="29"/>
      <c r="H34" s="29">
        <v>1.18202e+006</v>
      </c>
      <c r="I34" s="29"/>
      <c r="J34" s="29" t="s">
        <v>64</v>
      </c>
      <c r="K34" s="29"/>
    </row>
    <row r="35" spans="1:11" ht="13.50" thickBot="1" customHeight="1">
      <c r="A35" s="30" t="s">
        <v>65</v>
      </c>
      <c r="B35" s="30"/>
      <c r="C35" s="30"/>
      <c r="D35" s="30"/>
      <c r="E35" s="30"/>
      <c r="F35" s="31"/>
      <c r="G35" s="31"/>
      <c r="H35" s="31"/>
      <c r="I35" s="31"/>
      <c r="J35" s="31"/>
      <c r="K35" s="31"/>
    </row>
    <row r="36" spans="1:11" ht="13.50" thickBot="1" customHeight="1">
      <c r="A36" s="28" t="s">
        <v>66</v>
      </c>
      <c r="B36" s="28"/>
      <c r="C36" s="28"/>
      <c r="D36" s="28"/>
      <c r="E36" s="28"/>
      <c r="F36" s="29">
        <v>142013</v>
      </c>
      <c r="G36" s="29"/>
      <c r="H36" s="29">
        <v>172013</v>
      </c>
      <c r="I36" s="29"/>
      <c r="J36" s="29">
        <v>3</v>
      </c>
      <c r="K36" s="29"/>
    </row>
    <row r="37" spans="1:11" ht="13.50" thickBot="1" customHeight="1">
      <c r="A37" s="30" t="s">
        <v>67</v>
      </c>
      <c r="B37" s="30"/>
      <c r="C37" s="30"/>
      <c r="D37" s="30"/>
      <c r="E37" s="30"/>
      <c r="F37" s="31"/>
      <c r="G37" s="31"/>
      <c r="H37" s="31"/>
      <c r="I37" s="31"/>
      <c r="J37" s="31"/>
      <c r="K37" s="31"/>
    </row>
    <row r="40" spans="1:1" ht="33.75" thickBot="1" customHeight="1">
      <c r="A40" s="1" t="s">
        <v>68</v>
      </c>
      <c r="B40" s="1"/>
      <c r="C40" s="1"/>
      <c r="D40" s="1"/>
      <c r="E40" s="1"/>
      <c r="F40" s="1"/>
      <c r="G40" s="1"/>
      <c r="H40" s="1"/>
      <c r="I40" s="1"/>
      <c r="J40" s="1"/>
      <c r="K40" s="1"/>
    </row>
    <row r="41" spans="1:1" ht="33.75" thickBot="1" customHeight="1">
      <c r="A41" s="1" t="s">
        <v>69</v>
      </c>
      <c r="B41" s="1"/>
      <c r="C41" s="1"/>
      <c r="D41" s="1"/>
      <c r="E41" s="1"/>
      <c r="F41" s="1"/>
      <c r="G41" s="1"/>
      <c r="H41" s="1"/>
      <c r="I41" s="1"/>
      <c r="J41" s="1"/>
      <c r="K41" s="1"/>
    </row>
    <row r="42" spans="1:1" ht="33.75" thickBot="1" customHeight="1">
      <c r="A42" s="1" t="s">
        <v>70</v>
      </c>
      <c r="B42" s="1"/>
      <c r="C42" s="1"/>
      <c r="D42" s="1"/>
      <c r="E42" s="1"/>
      <c r="F42" s="1"/>
      <c r="G42" s="1"/>
      <c r="H42" s="1"/>
      <c r="I42" s="1"/>
      <c r="J42" s="1"/>
      <c r="K42" s="1"/>
    </row>
  </sheetData>
  <mergeCells count="99">
    <mergeCell ref="A1:K1"/>
    <mergeCell ref="C3:K3"/>
    <mergeCell ref="A5:K5"/>
    <mergeCell ref="A8:C8"/>
    <mergeCell ref="E8:F8"/>
    <mergeCell ref="G8:H8"/>
    <mergeCell ref="I8:J8"/>
    <mergeCell ref="A9:C9"/>
    <mergeCell ref="E9:H9"/>
    <mergeCell ref="I9:J9"/>
    <mergeCell ref="A10:C10"/>
    <mergeCell ref="E10:F10"/>
    <mergeCell ref="G10:H10"/>
    <mergeCell ref="I10:J10"/>
    <mergeCell ref="A11:C11"/>
    <mergeCell ref="E11:F11"/>
    <mergeCell ref="G11:H11"/>
    <mergeCell ref="I11:J11"/>
    <mergeCell ref="A12:C12"/>
    <mergeCell ref="E12:F12"/>
    <mergeCell ref="G12:H12"/>
    <mergeCell ref="I12:J12"/>
    <mergeCell ref="A13:C13"/>
    <mergeCell ref="E13:F13"/>
    <mergeCell ref="G13:H13"/>
    <mergeCell ref="I13:J13"/>
    <mergeCell ref="A14:C14"/>
    <mergeCell ref="E14:F14"/>
    <mergeCell ref="G14:H14"/>
    <mergeCell ref="I14:J14"/>
    <mergeCell ref="A15:C15"/>
    <mergeCell ref="E15:F15"/>
    <mergeCell ref="G15:H15"/>
    <mergeCell ref="I15:J15"/>
    <mergeCell ref="A16:C16"/>
    <mergeCell ref="E16:F16"/>
    <mergeCell ref="G16:H16"/>
    <mergeCell ref="I16:J16"/>
    <mergeCell ref="A17:C17"/>
    <mergeCell ref="E17:F17"/>
    <mergeCell ref="G17:J17"/>
    <mergeCell ref="A18:C18"/>
    <mergeCell ref="E18:H18"/>
    <mergeCell ref="I18:J18"/>
    <mergeCell ref="A19:C19"/>
    <mergeCell ref="E19:F19"/>
    <mergeCell ref="G19:H19"/>
    <mergeCell ref="I19:J19"/>
    <mergeCell ref="A20:C20"/>
    <mergeCell ref="E20:F20"/>
    <mergeCell ref="G20:H20"/>
    <mergeCell ref="I20:J20"/>
    <mergeCell ref="A21:C21"/>
    <mergeCell ref="E21:F21"/>
    <mergeCell ref="G21:H21"/>
    <mergeCell ref="I21:J21"/>
    <mergeCell ref="A22:C22"/>
    <mergeCell ref="E22:F22"/>
    <mergeCell ref="G22:H22"/>
    <mergeCell ref="I22:J22"/>
    <mergeCell ref="A23:C23"/>
    <mergeCell ref="E23:F23"/>
    <mergeCell ref="G23:J23"/>
    <mergeCell ref="A24:C24"/>
    <mergeCell ref="E24:H24"/>
    <mergeCell ref="I24:J24"/>
    <mergeCell ref="A25:C25"/>
    <mergeCell ref="E25:F25"/>
    <mergeCell ref="G25:H25"/>
    <mergeCell ref="I25:J25"/>
    <mergeCell ref="A26:F26"/>
    <mergeCell ref="G26:J26"/>
    <mergeCell ref="A29:E29"/>
    <mergeCell ref="F29:G29"/>
    <mergeCell ref="H29:I29"/>
    <mergeCell ref="J29:K29"/>
    <mergeCell ref="A30:E30"/>
    <mergeCell ref="F30:G31"/>
    <mergeCell ref="H30:I31"/>
    <mergeCell ref="J30:K31"/>
    <mergeCell ref="A31:E31"/>
    <mergeCell ref="A32:E32"/>
    <mergeCell ref="F32:G33"/>
    <mergeCell ref="H32:I33"/>
    <mergeCell ref="J32:K33"/>
    <mergeCell ref="A33:E33"/>
    <mergeCell ref="A34:E34"/>
    <mergeCell ref="F34:G35"/>
    <mergeCell ref="H34:I35"/>
    <mergeCell ref="J34:K35"/>
    <mergeCell ref="A35:E35"/>
    <mergeCell ref="A36:E36"/>
    <mergeCell ref="F36:G37"/>
    <mergeCell ref="H36:I37"/>
    <mergeCell ref="J36:K37"/>
    <mergeCell ref="A37:E37"/>
    <mergeCell ref="A40:K40"/>
    <mergeCell ref="A41:K41"/>
    <mergeCell ref="A42:K42"/>
  </mergeCells>
  <pageMargins left="0.147638" right="0.147638" top="0.206693" bottom="0.206693" header="0.0" footer="0.0"/>
  <pageSetup paperSize="9" orientation="portrait"/>
  <rowBreaks count="0" manualBreakCount="0">
    </rowBreaks>
</worksheet>
</file>